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E7E4A259-FB1C-49D5-B4F1-5DB4A572CB61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EAI_FF!$B$2:$H$38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H18" i="1"/>
  <c r="E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<sst xmlns="http://schemas.openxmlformats.org/spreadsheetml/2006/main" count="35" uniqueCount="31">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</sst>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4467226</xdr:colOff>
      <xdr:row>31</xdr:row>
      <xdr:rowOff>83527</xdr:rowOff>
    </xdr:from>
    <xdr:to>
      <xdr:col>3</xdr:col>
      <xdr:colOff>342901</xdr:colOff>
      <xdr:row>37</xdr:row>
      <xdr:rowOff>85573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2CFEFD-31EF-A953-3260-06C891A81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5493727"/>
          <a:ext cx="2133600" cy="916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K18" sqref="K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27</v>
      </c>
      <c r="C5" s="41" t="s">
        <v>2</v>
      </c>
      <c r="D5" s="42"/>
      <c r="E5" s="42"/>
      <c r="F5" s="42"/>
      <c r="G5" s="42"/>
      <c r="H5" s="43" t="s">
        <v>3</v>
      </c>
    </row>
    <row r="6" spans="2:8" ht="24.75" thickBot="1" x14ac:dyDescent="0.25">
      <c r="B6" s="46"/>
      <c r="C6" s="14" t="s">
        <v>4</v>
      </c>
      <c r="D6" s="24" t="s">
        <v>5</v>
      </c>
      <c r="E6" s="27" t="s">
        <v>6</v>
      </c>
      <c r="F6" s="25" t="s">
        <v>7</v>
      </c>
      <c r="G6" s="14" t="s">
        <v>8</v>
      </c>
      <c r="H6" s="44"/>
    </row>
    <row r="7" spans="2:8" ht="12.75" thickBot="1" x14ac:dyDescent="0.25">
      <c r="B7" s="47"/>
      <c r="C7" s="14" t="s">
        <v>9</v>
      </c>
      <c r="D7" s="25" t="s">
        <v>10</v>
      </c>
      <c r="E7" s="14" t="s">
        <v>11</v>
      </c>
      <c r="F7" s="25" t="s">
        <v>12</v>
      </c>
      <c r="G7" s="14" t="s">
        <v>13</v>
      </c>
      <c r="H7" s="17" t="s">
        <v>14</v>
      </c>
    </row>
    <row r="8" spans="2:8" x14ac:dyDescent="0.2">
      <c r="B8" s="4" t="s">
        <v>28</v>
      </c>
      <c r="C8" s="21">
        <f>SUM(C9:C16)</f>
        <v>88586506.900000006</v>
      </c>
      <c r="D8" s="18">
        <f>SUM(D9:D16)</f>
        <v>1244459.6100000001</v>
      </c>
      <c r="E8" s="21">
        <f t="shared" ref="E8:E16" si="0">C8+D8</f>
        <v>89830966.510000005</v>
      </c>
      <c r="F8" s="18">
        <f>SUM(F9:F16)</f>
        <v>90569028.349999994</v>
      </c>
      <c r="G8" s="21">
        <f>SUM(G9:G16)</f>
        <v>89830966.510000005</v>
      </c>
      <c r="H8" s="5">
        <f t="shared" ref="H8:H16" si="1">G8-C8</f>
        <v>1244459.6099999994</v>
      </c>
    </row>
    <row r="9" spans="2:8" x14ac:dyDescent="0.2">
      <c r="B9" s="6" t="s">
        <v>15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16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17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18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19</v>
      </c>
      <c r="C13" s="22">
        <v>704374.9</v>
      </c>
      <c r="D13" s="19">
        <v>0</v>
      </c>
      <c r="E13" s="23">
        <f t="shared" si="0"/>
        <v>704374.9</v>
      </c>
      <c r="F13" s="19">
        <v>704374.9</v>
      </c>
      <c r="G13" s="22">
        <v>704374.9</v>
      </c>
      <c r="H13" s="7">
        <f t="shared" si="1"/>
        <v>0</v>
      </c>
    </row>
    <row r="14" spans="2:8" x14ac:dyDescent="0.2">
      <c r="B14" s="9" t="s">
        <v>20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22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23</v>
      </c>
      <c r="C16" s="22">
        <v>87882132</v>
      </c>
      <c r="D16" s="19">
        <v>1244459.6100000001</v>
      </c>
      <c r="E16" s="23">
        <f t="shared" si="0"/>
        <v>89126591.609999999</v>
      </c>
      <c r="F16" s="19">
        <v>89864653.449999988</v>
      </c>
      <c r="G16" s="22">
        <v>89126591.609999999</v>
      </c>
      <c r="H16" s="7">
        <f t="shared" si="1"/>
        <v>1244459.6099999994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29</v>
      </c>
      <c r="C18" s="21">
        <f>SUM(C19:C22)</f>
        <v>12364568.25</v>
      </c>
      <c r="D18" s="18">
        <f>SUM(D19:D22)</f>
        <v>0</v>
      </c>
      <c r="E18" s="21">
        <f>C18+D18</f>
        <v>12364568.25</v>
      </c>
      <c r="F18" s="18">
        <f>SUM(F19:F22)</f>
        <v>12364568.25</v>
      </c>
      <c r="G18" s="21">
        <f>SUM(G19:G22)</f>
        <v>12364568.25</v>
      </c>
      <c r="H18" s="5">
        <f>G18-C18</f>
        <v>0</v>
      </c>
    </row>
    <row r="19" spans="2:8" x14ac:dyDescent="0.2">
      <c r="B19" s="6" t="s">
        <v>16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19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21</v>
      </c>
      <c r="C21" s="22">
        <v>12364568.25</v>
      </c>
      <c r="D21" s="19">
        <v>0</v>
      </c>
      <c r="E21" s="23">
        <f>C21+D21</f>
        <v>12364568.25</v>
      </c>
      <c r="F21" s="19">
        <v>12364568.25</v>
      </c>
      <c r="G21" s="22">
        <v>12364568.25</v>
      </c>
      <c r="H21" s="7">
        <f>G21-C21</f>
        <v>0</v>
      </c>
    </row>
    <row r="22" spans="2:8" x14ac:dyDescent="0.2">
      <c r="B22" s="6" t="s">
        <v>23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24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24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25</v>
      </c>
      <c r="C26" s="15">
        <f>SUM(C24,C18,C8)</f>
        <v>100951075.15000001</v>
      </c>
      <c r="D26" s="26">
        <f>SUM(D24,D18,D8)</f>
        <v>1244459.6100000001</v>
      </c>
      <c r="E26" s="15">
        <f>SUM(D26,C26)</f>
        <v>102195534.76000001</v>
      </c>
      <c r="F26" s="26">
        <f>SUM(F24,F18,F8)</f>
        <v>102933596.59999999</v>
      </c>
      <c r="G26" s="15">
        <f>SUM(G24,G18,G8)</f>
        <v>102195534.76000001</v>
      </c>
      <c r="H26" s="28">
        <f>SUM(G26-C26)</f>
        <v>1244459.6099999994</v>
      </c>
    </row>
    <row r="27" spans="2:8" ht="12.75" thickBot="1" x14ac:dyDescent="0.25">
      <c r="B27" s="12"/>
      <c r="C27" s="13"/>
      <c r="D27" s="13"/>
      <c r="E27" s="13"/>
      <c r="F27" s="30" t="s">
        <v>26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2022-11-18T20:18:15Z</cp:lastPrinted>
  <dcterms:created xsi:type="dcterms:W3CDTF">2019-12-05T18:23:32Z</dcterms:created>
  <dcterms:modified xsi:type="dcterms:W3CDTF">2023-01-26T18:14:31Z</dcterms:modified>
</cp:coreProperties>
</file>